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7" l="1"/>
  <c r="D19"/>
  <c r="D11"/>
  <c r="D10"/>
  <c r="C57" i="4" l="1"/>
  <c r="D8" i="10" s="1"/>
  <c r="D15"/>
  <c r="D18" l="1"/>
</calcChain>
</file>

<file path=xl/sharedStrings.xml><?xml version="1.0" encoding="utf-8"?>
<sst xmlns="http://schemas.openxmlformats.org/spreadsheetml/2006/main" count="1055" uniqueCount="433">
  <si>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</si>
  <si>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</si>
  <si>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</si>
  <si>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</si>
  <si>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</si>
  <si>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</si>
  <si>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</si>
  <si>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</si>
  <si>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</si>
  <si>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</si>
  <si>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</si>
  <si>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</si>
  <si>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</si>
  <si>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</si>
  <si>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</si>
  <si>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</si>
  <si>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</si>
  <si>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</si>
  <si>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</si>
  <si>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</si>
  <si>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</si>
  <si>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</si>
  <si>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</si>
  <si>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</si>
  <si>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</si>
  <si>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</si>
  <si>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</si>
  <si>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</si>
  <si>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</si>
  <si>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</si>
  <si>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</si>
  <si>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</si>
  <si>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</si>
  <si>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</si>
  <si>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</si>
  <si>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</si>
  <si>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</si>
  <si>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</si>
  <si>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</si>
  <si>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</si>
  <si>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</si>
  <si>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</si>
  <si>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</si>
  <si>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</si>
  <si>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</si>
  <si>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</si>
  <si>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</si>
  <si>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</si>
  <si>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</si>
  <si>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</si>
  <si>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</si>
  <si>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</si>
  <si>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</si>
  <si>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</si>
  <si>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</si>
  <si>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</si>
  <si>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</si>
  <si>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</si>
  <si>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</si>
  <si>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</si>
  <si>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</si>
  <si>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</si>
  <si>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</si>
  <si>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</si>
  <si>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</si>
  <si>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</si>
  <si>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</si>
  <si>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</si>
  <si>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</si>
  <si>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</si>
  <si>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</si>
  <si>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</si>
  <si>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</si>
  <si>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</si>
  <si>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</si>
  <si>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</si>
  <si>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</si>
  <si>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</si>
  <si>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</si>
  <si>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</si>
  <si>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</si>
  <si>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</si>
  <si>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</si>
  <si>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</si>
  <si>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</si>
  <si>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</si>
  <si>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</si>
  <si>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</si>
  <si>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</si>
  <si>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</si>
  <si>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</si>
  <si>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</si>
  <si>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</si>
  <si>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</si>
  <si>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</si>
  <si>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</si>
  <si>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</si>
  <si>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</si>
  <si>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</si>
  <si>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</si>
  <si>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</si>
  <si>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</si>
  <si>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</si>
  <si>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</si>
  <si>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</si>
  <si>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</si>
  <si>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</si>
  <si>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</si>
  <si>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</si>
  <si>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</si>
  <si>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</si>
  <si>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</si>
  <si>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</si>
  <si>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</si>
  <si>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</si>
  <si>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</si>
  <si>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</si>
  <si>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</si>
  <si>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</si>
  <si>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</si>
  <si>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</si>
  <si>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</si>
  <si>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</si>
  <si>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</si>
  <si>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</si>
  <si>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</si>
  <si>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</si>
  <si>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</si>
  <si>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</si>
  <si>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</si>
  <si>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</si>
  <si>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</si>
  <si>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</si>
  <si>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</si>
  <si>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</si>
  <si>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</si>
  <si>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</si>
  <si>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</si>
  <si>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</si>
  <si>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</si>
  <si>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</si>
  <si>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</si>
  <si>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</si>
  <si>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</si>
  <si>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</si>
  <si>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</si>
  <si>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</si>
  <si>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</si>
  <si>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</si>
  <si>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</si>
  <si>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</si>
  <si>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</si>
  <si>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</si>
  <si>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</si>
  <si>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</si>
  <si>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</si>
  <si>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</si>
  <si>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</si>
  <si>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</si>
  <si>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</si>
  <si>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</si>
  <si>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</si>
  <si>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</si>
  <si>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</si>
  <si>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</si>
  <si>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</si>
  <si>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</si>
  <si>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</si>
  <si>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</si>
  <si>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</si>
  <si>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</si>
  <si>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</si>
  <si>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</si>
  <si>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</si>
  <si>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</si>
  <si>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</si>
  <si>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</si>
  <si>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</si>
  <si>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</si>
  <si>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</si>
  <si>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</si>
  <si>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</si>
  <si>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</si>
  <si>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</si>
  <si>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</si>
  <si>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</si>
  <si>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</si>
  <si>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</si>
  <si>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</si>
  <si>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</si>
  <si>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</si>
  <si>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</si>
  <si>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</si>
  <si>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</si>
  <si>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</si>
  <si>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</si>
  <si>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</si>
  <si>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</si>
  <si>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</si>
  <si>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</si>
  <si>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</si>
  <si>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</si>
  <si>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</si>
  <si>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</si>
  <si>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</si>
  <si>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</si>
  <si>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</si>
  <si>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</si>
  <si>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</si>
  <si>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</si>
  <si>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</si>
  <si>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</si>
  <si>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</si>
  <si>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</si>
  <si>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</si>
  <si>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</si>
  <si>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</si>
  <si>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</si>
  <si>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</si>
  <si>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</si>
  <si>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</si>
  <si>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</si>
  <si>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</si>
  <si>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</si>
  <si>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</si>
  <si>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</si>
  <si>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</si>
  <si>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</si>
  <si>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</si>
  <si>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</si>
  <si>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</si>
  <si>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</si>
  <si>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</si>
  <si>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</si>
  <si>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</si>
  <si>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</si>
  <si>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</si>
  <si>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</si>
  <si>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</si>
  <si>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</si>
  <si>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</si>
  <si>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</si>
  <si>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</si>
  <si>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</si>
  <si>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</si>
  <si>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</si>
  <si>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</si>
  <si>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</si>
  <si>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</si>
  <si>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</si>
  <si>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</si>
  <si>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</si>
  <si>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</si>
  <si>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</si>
  <si>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</si>
  <si>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</si>
  <si>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</si>
  <si>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</si>
  <si>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</si>
  <si>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</si>
  <si>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</si>
  <si>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</si>
  <si>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</si>
  <si>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</si>
  <si>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</si>
  <si>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</si>
  <si>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</si>
  <si>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</si>
  <si>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</si>
  <si>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</si>
  <si>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</si>
  <si>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</si>
  <si>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</si>
  <si>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</si>
  <si>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</si>
  <si>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</si>
  <si>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</si>
  <si>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</si>
  <si>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</si>
  <si>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</si>
  <si>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</si>
  <si>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</si>
  <si>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</si>
  <si>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</si>
  <si>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</si>
  <si>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</si>
  <si>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</si>
  <si>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</si>
  <si>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</si>
  <si>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</si>
  <si>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</si>
  <si>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</si>
  <si>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</si>
  <si>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</si>
  <si>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</si>
  <si>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</si>
  <si>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</si>
  <si>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</si>
  <si>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</si>
  <si>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</si>
  <si>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</si>
  <si>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</si>
  <si>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</si>
  <si>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</si>
  <si>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</si>
  <si>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</si>
  <si>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</si>
  <si>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</si>
  <si>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</si>
  <si>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</si>
  <si>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</si>
  <si>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</si>
  <si>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</si>
  <si>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</si>
  <si>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</si>
  <si>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</si>
  <si>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</si>
  <si>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</si>
  <si>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</si>
  <si>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</si>
  <si>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</si>
  <si>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</si>
  <si>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</si>
  <si>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</si>
  <si>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</si>
  <si>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</si>
  <si>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</si>
  <si>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</si>
  <si>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</si>
  <si>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</si>
  <si>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</si>
  <si>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</si>
  <si>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</si>
  <si>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</si>
  <si>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</si>
  <si>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</si>
  <si>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</si>
  <si>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</si>
  <si>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</si>
  <si>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</si>
  <si>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</si>
  <si>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</si>
  <si>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</si>
  <si>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</si>
  <si>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</si>
  <si>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</si>
  <si>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</si>
  <si>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</si>
  <si>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</si>
  <si>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</si>
  <si>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</si>
  <si>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</si>
  <si>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</si>
  <si>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</si>
  <si>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</si>
  <si>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</si>
  <si>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</si>
  <si>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</si>
  <si>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</si>
  <si>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</si>
  <si>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</si>
  <si>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</si>
  <si>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</si>
  <si>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</si>
  <si>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</si>
  <si>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</si>
  <si>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</si>
  <si>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</si>
  <si>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</si>
  <si>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</si>
  <si>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</si>
  <si>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</si>
  <si>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</si>
  <si>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</si>
  <si>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</si>
  <si>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</si>
  <si>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</si>
  <si>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</si>
  <si>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</si>
  <si>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</si>
  <si>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</si>
  <si>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</si>
  <si>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</si>
  <si>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</si>
  <si>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</si>
  <si>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</si>
  <si>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</si>
  <si>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</si>
  <si>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</si>
  <si>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</si>
  <si>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</si>
  <si>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</si>
  <si>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</si>
  <si>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</si>
  <si>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</si>
  <si>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</si>
  <si>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</si>
  <si>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</si>
  <si>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</si>
  <si>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</si>
  <si>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</si>
  <si>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</si>
  <si>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</si>
  <si>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</si>
  <si>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</si>
  <si>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</si>
  <si>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</si>
  <si>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</si>
  <si>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</si>
  <si>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</si>
  <si>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</si>
  <si>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</si>
  <si>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</si>
  <si>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</si>
  <si>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</si>
  <si>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</si>
  <si>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</si>
  <si>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</si>
  <si>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</si>
  <si>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Энтузиастов</t>
  </si>
  <si>
    <t>панельный</t>
  </si>
  <si>
    <t>плоская</t>
  </si>
  <si>
    <t>Прочая работа (услуга) Согласно плана текущего ремонта ООО "РУЭК-ГРЭС" Ремонт мягкой кровли - 140 кв.м (кв.14,59)</t>
  </si>
  <si>
    <t xml:space="preserve">в соответствии с планом </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</si>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</sst>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4">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0" borderId="0" xfId="0" applyAlignment="1">
      <alignment horizontal="left"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55" workbookViewId="0">
      <selection activeCell="A59" sqref="A59"/>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419</v>
      </c>
      <c r="D11" s="7"/>
      <c r="E11" s="13" t="s">
        <v>23</v>
      </c>
    </row>
    <row r="12" spans="1:5" ht="20.100000000000001" customHeight="1">
      <c r="A12" s="9" t="s">
        <v>16</v>
      </c>
      <c r="C12" s="11">
        <v>17</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1985</v>
      </c>
      <c r="D17" s="8" t="s">
        <v>63</v>
      </c>
    </row>
    <row r="18" spans="1:4" ht="33.950000000000003" customHeight="1">
      <c r="A18" s="9" t="s">
        <v>22</v>
      </c>
      <c r="C18" s="11">
        <v>1985</v>
      </c>
      <c r="D18" s="8" t="s">
        <v>64</v>
      </c>
    </row>
    <row r="19" spans="1:4" ht="45">
      <c r="A19" s="9" t="s">
        <v>25</v>
      </c>
      <c r="C19" s="11" t="s">
        <v>420</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5</v>
      </c>
      <c r="D35" s="8" t="s">
        <v>74</v>
      </c>
    </row>
    <row r="36" spans="1:4" ht="20.100000000000001" customHeight="1">
      <c r="A36" s="9" t="s">
        <v>36</v>
      </c>
      <c r="B36" s="11" t="s">
        <v>35</v>
      </c>
      <c r="C36" s="11">
        <v>5</v>
      </c>
      <c r="D36" s="7"/>
    </row>
    <row r="37" spans="1:4" ht="20.100000000000001" customHeight="1">
      <c r="A37" s="9" t="s">
        <v>37</v>
      </c>
      <c r="B37" s="11" t="s">
        <v>35</v>
      </c>
      <c r="C37" s="11">
        <v>5</v>
      </c>
      <c r="D37" s="7"/>
    </row>
    <row r="38" spans="1:4" ht="33.950000000000003" customHeight="1">
      <c r="A38" s="12" t="s">
        <v>38</v>
      </c>
      <c r="C38" s="11">
        <v>4</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60</v>
      </c>
      <c r="D49" s="17" t="s">
        <v>74</v>
      </c>
    </row>
    <row r="50" spans="1:4" ht="20.100000000000001" customHeight="1">
      <c r="A50" s="12" t="s">
        <v>47</v>
      </c>
      <c r="B50" s="11" t="s">
        <v>35</v>
      </c>
      <c r="C50" s="11">
        <v>60</v>
      </c>
      <c r="D50" s="17" t="s">
        <v>74</v>
      </c>
    </row>
    <row r="51" spans="1:4" ht="20.100000000000001" customHeight="1">
      <c r="A51" s="12" t="s">
        <v>48</v>
      </c>
      <c r="B51" s="11" t="s">
        <v>35</v>
      </c>
      <c r="C51" s="11">
        <v>60</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4156.7</v>
      </c>
      <c r="D54" s="8" t="s">
        <v>94</v>
      </c>
    </row>
    <row r="55" spans="1:4" ht="20.100000000000001" customHeight="1">
      <c r="A55" s="12" t="s">
        <v>44</v>
      </c>
      <c r="B55" s="11" t="s">
        <v>42</v>
      </c>
      <c r="C55" s="11">
        <v>3111.8</v>
      </c>
      <c r="D55" s="8" t="s">
        <v>74</v>
      </c>
    </row>
    <row r="56" spans="1:4" ht="51.75" customHeight="1">
      <c r="A56" s="12" t="s">
        <v>45</v>
      </c>
      <c r="B56" s="11" t="s">
        <v>42</v>
      </c>
      <c r="C56" s="11">
        <v>0</v>
      </c>
      <c r="D56" s="8" t="s">
        <v>76</v>
      </c>
    </row>
    <row r="57" spans="1:4" ht="20.100000000000001" customHeight="1">
      <c r="A57" s="12" t="s">
        <v>46</v>
      </c>
      <c r="B57" s="11" t="s">
        <v>42</v>
      </c>
      <c r="C57" s="11">
        <f>C54-C55</f>
        <v>1044.8999999999996</v>
      </c>
      <c r="D57" s="8" t="s">
        <v>77</v>
      </c>
    </row>
    <row r="58" spans="1:4" ht="24" customHeight="1">
      <c r="A58" s="15" t="s">
        <v>52</v>
      </c>
      <c r="B58" s="11"/>
      <c r="C58" s="11"/>
      <c r="D58" s="8"/>
    </row>
    <row r="59" spans="1:4" ht="153" customHeight="1">
      <c r="A59" s="7" t="s">
        <v>43</v>
      </c>
      <c r="B59" s="11" t="s">
        <v>42</v>
      </c>
      <c r="C59" s="11">
        <v>2100.6</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topLeftCell="A16"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3" t="s">
        <v>248</v>
      </c>
      <c r="B2" s="123"/>
      <c r="C2" s="123"/>
      <c r="D2" s="123"/>
    </row>
    <row r="3" spans="1:4" ht="89.25" customHeight="1">
      <c r="A3" s="122" t="s">
        <v>250</v>
      </c>
      <c r="B3" s="122"/>
      <c r="C3" s="122"/>
      <c r="D3" s="122"/>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5" sqref="C5"/>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1"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25" workbookViewId="0">
      <selection activeCell="A44" sqref="A44:E52"/>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782.9</v>
      </c>
      <c r="D9" s="8" t="s">
        <v>102</v>
      </c>
    </row>
    <row r="10" spans="1:5" ht="33.950000000000003" customHeight="1">
      <c r="A10" s="18" t="s">
        <v>105</v>
      </c>
      <c r="B10" s="11"/>
      <c r="C10" s="11"/>
      <c r="D10" s="7"/>
    </row>
    <row r="11" spans="1:5" ht="33.950000000000003" customHeight="1">
      <c r="A11" s="10" t="s">
        <v>104</v>
      </c>
      <c r="B11" s="11"/>
      <c r="C11" s="11" t="s">
        <v>106</v>
      </c>
      <c r="D11" s="8" t="s">
        <v>74</v>
      </c>
    </row>
    <row r="12" spans="1:5" ht="15" customHeight="1">
      <c r="A12" s="10" t="s">
        <v>106</v>
      </c>
      <c r="B12" s="11"/>
      <c r="C12" s="11" t="s">
        <v>106</v>
      </c>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112</v>
      </c>
      <c r="D16" s="8" t="s">
        <v>74</v>
      </c>
    </row>
    <row r="17" spans="1:4" ht="15" customHeight="1">
      <c r="A17" s="10" t="s">
        <v>111</v>
      </c>
      <c r="B17" s="11"/>
      <c r="C17" s="11"/>
      <c r="D17" s="8"/>
    </row>
    <row r="18" spans="1:4" ht="15" customHeight="1">
      <c r="A18" s="10" t="s">
        <v>112</v>
      </c>
      <c r="B18" s="11"/>
      <c r="C18" s="11" t="s">
        <v>112</v>
      </c>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126</v>
      </c>
      <c r="D30" s="8" t="s">
        <v>134</v>
      </c>
    </row>
    <row r="31" spans="1:4" ht="33.950000000000003" customHeight="1">
      <c r="A31" s="10" t="s">
        <v>123</v>
      </c>
      <c r="B31" s="11"/>
      <c r="C31" s="11"/>
      <c r="D31" s="7"/>
    </row>
    <row r="32" spans="1:4" ht="15" customHeight="1">
      <c r="A32" s="10" t="s">
        <v>126</v>
      </c>
      <c r="B32" s="11"/>
      <c r="C32" s="11" t="s">
        <v>126</v>
      </c>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421</v>
      </c>
      <c r="D40" s="8" t="s">
        <v>134</v>
      </c>
    </row>
    <row r="41" spans="1:4" ht="15" customHeight="1">
      <c r="A41" s="10" t="s">
        <v>132</v>
      </c>
      <c r="B41" s="11"/>
      <c r="C41" s="11" t="s">
        <v>421</v>
      </c>
      <c r="D41" s="7"/>
    </row>
    <row r="42" spans="1:4" ht="15" customHeight="1">
      <c r="A42" s="10" t="s">
        <v>133</v>
      </c>
      <c r="B42" s="11"/>
      <c r="C42" s="11"/>
    </row>
    <row r="43" spans="1:4" ht="33.950000000000003" customHeight="1">
      <c r="A43" s="9" t="s">
        <v>135</v>
      </c>
      <c r="C43" s="11"/>
    </row>
    <row r="44" spans="1:4" ht="33.950000000000003" customHeight="1">
      <c r="A44" s="10" t="s">
        <v>424</v>
      </c>
    </row>
    <row r="45" spans="1:4" ht="33.950000000000003" customHeight="1">
      <c r="A45" s="10" t="s">
        <v>425</v>
      </c>
    </row>
    <row r="46" spans="1:4" ht="33.950000000000003" customHeight="1">
      <c r="A46" s="10" t="s">
        <v>426</v>
      </c>
    </row>
    <row r="47" spans="1:4" ht="33.950000000000003" customHeight="1">
      <c r="A47" s="10" t="s">
        <v>427</v>
      </c>
    </row>
    <row r="48" spans="1:4" ht="33.950000000000003" customHeight="1">
      <c r="A48" s="10" t="s">
        <v>428</v>
      </c>
    </row>
    <row r="49" spans="1:3" ht="33.950000000000003" customHeight="1">
      <c r="A49" s="10" t="s">
        <v>429</v>
      </c>
    </row>
    <row r="50" spans="1:3" ht="33.950000000000003" customHeight="1">
      <c r="A50" s="10" t="s">
        <v>430</v>
      </c>
      <c r="C50" t="s">
        <v>430</v>
      </c>
    </row>
    <row r="51" spans="1:3" ht="33.950000000000003" customHeight="1">
      <c r="A51" s="10" t="s">
        <v>431</v>
      </c>
    </row>
    <row r="52" spans="1:3" ht="33.950000000000003" customHeight="1">
      <c r="A52" s="10" t="s">
        <v>432</v>
      </c>
    </row>
    <row r="53" spans="1:3" ht="33.950000000000003" customHeight="1">
      <c r="A53" s="10"/>
    </row>
    <row r="54" spans="1:3" ht="33.950000000000003" customHeight="1">
      <c r="A54" s="10"/>
    </row>
    <row r="55" spans="1:3" ht="33.950000000000003" customHeight="1">
      <c r="A55" s="10"/>
    </row>
    <row r="56" spans="1:3" ht="33.950000000000003" customHeight="1">
      <c r="A56" s="10"/>
    </row>
    <row r="57" spans="1:3" ht="33.950000000000003" customHeight="1">
      <c r="A57" s="10"/>
    </row>
    <row r="58" spans="1:3"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19" workbookViewId="0">
      <selection activeCell="C33" sqref="C33:C36"/>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117</v>
      </c>
      <c r="D20" s="21" t="s">
        <v>74</v>
      </c>
      <c r="E20" s="20"/>
    </row>
    <row r="21" spans="1:5">
      <c r="A21" s="10" t="s">
        <v>117</v>
      </c>
      <c r="B21" s="11"/>
      <c r="C21" s="11" t="s">
        <v>117</v>
      </c>
      <c r="D21" s="21"/>
      <c r="E21" s="20"/>
    </row>
    <row r="22" spans="1:5">
      <c r="A22" s="10" t="s">
        <v>154</v>
      </c>
      <c r="B22" s="11"/>
      <c r="C22" s="11"/>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163</v>
      </c>
      <c r="D33" s="8" t="s">
        <v>74</v>
      </c>
      <c r="E33" s="20"/>
    </row>
    <row r="34" spans="1:5">
      <c r="A34" s="10" t="s">
        <v>117</v>
      </c>
      <c r="B34" s="4"/>
      <c r="C34" s="11"/>
      <c r="D34" s="8"/>
      <c r="E34" s="20"/>
    </row>
    <row r="35" spans="1:5">
      <c r="A35" s="10" t="s">
        <v>162</v>
      </c>
      <c r="B35" s="4"/>
      <c r="C35" s="11"/>
      <c r="D35" s="8"/>
      <c r="E35" s="20"/>
    </row>
    <row r="36" spans="1:5">
      <c r="A36" s="10" t="s">
        <v>163</v>
      </c>
      <c r="B36" s="4"/>
      <c r="C36" s="11" t="s">
        <v>163</v>
      </c>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34" workbookViewId="0">
      <selection activeCell="B56" sqref="B56"/>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C55" s="21"/>
    </row>
    <row r="56" spans="1:3">
      <c r="A56" s="10" t="s">
        <v>181</v>
      </c>
      <c r="B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1"/>
  <sheetViews>
    <sheetView topLeftCell="A10" workbookViewId="0">
      <selection activeCell="C21" sqref="C21"/>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0" t="s">
        <v>3</v>
      </c>
      <c r="D2" s="121"/>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14257.481</v>
      </c>
      <c r="E7" s="30" t="s">
        <v>217</v>
      </c>
    </row>
    <row r="8" spans="1:5" ht="45" customHeight="1">
      <c r="A8" s="33" t="s">
        <v>283</v>
      </c>
      <c r="B8" s="30" t="s">
        <v>411</v>
      </c>
      <c r="C8" s="30">
        <v>2015</v>
      </c>
      <c r="D8" s="54">
        <f>10.15*'Ф.2.1 Общие свед.'!C57</f>
        <v>10605.734999999997</v>
      </c>
      <c r="E8" s="30" t="s">
        <v>217</v>
      </c>
    </row>
    <row r="9" spans="1:5" ht="33.950000000000003" customHeight="1">
      <c r="A9" s="33" t="s">
        <v>284</v>
      </c>
      <c r="B9" s="30" t="s">
        <v>413</v>
      </c>
      <c r="C9" s="30">
        <v>2015</v>
      </c>
      <c r="D9" s="73">
        <f>50.52*12*150</f>
        <v>90936</v>
      </c>
      <c r="E9" s="30" t="s">
        <v>217</v>
      </c>
    </row>
    <row r="10" spans="1:5" ht="33.950000000000003" customHeight="1">
      <c r="A10" s="33" t="s">
        <v>285</v>
      </c>
      <c r="B10" s="30" t="s">
        <v>409</v>
      </c>
      <c r="C10" s="30">
        <v>2015</v>
      </c>
      <c r="D10" s="54">
        <f>4.13*'Ф.2.1 Общие свед.'!C54</f>
        <v>17167.170999999998</v>
      </c>
      <c r="E10" s="30" t="s">
        <v>217</v>
      </c>
    </row>
    <row r="11" spans="1:5" ht="53.25" customHeight="1">
      <c r="A11" s="33" t="s">
        <v>286</v>
      </c>
      <c r="B11" s="30" t="s">
        <v>411</v>
      </c>
      <c r="C11" s="30">
        <v>2015</v>
      </c>
      <c r="D11" s="54">
        <f>4.75*'Ф.2.1 Общие свед.'!C54</f>
        <v>19744.325000000001</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374.10299999999995</v>
      </c>
      <c r="E15" s="30" t="s">
        <v>217</v>
      </c>
    </row>
    <row r="16" spans="1:5" ht="33.950000000000003" customHeight="1">
      <c r="A16" s="33" t="s">
        <v>291</v>
      </c>
      <c r="B16" s="30"/>
      <c r="C16" s="30" t="s">
        <v>404</v>
      </c>
      <c r="D16" s="54" t="s">
        <v>404</v>
      </c>
      <c r="E16" s="30"/>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290.96899999999999</v>
      </c>
      <c r="E18" s="30" t="s">
        <v>217</v>
      </c>
    </row>
    <row r="19" spans="1:5" ht="60.75" customHeight="1">
      <c r="A19" s="33" t="s">
        <v>294</v>
      </c>
      <c r="B19" s="30" t="s">
        <v>414</v>
      </c>
      <c r="C19" s="30">
        <v>2015</v>
      </c>
      <c r="D19" s="54">
        <f>3.52*'Ф.2.1 Общие свед.'!C59</f>
        <v>7394.1120000000001</v>
      </c>
      <c r="E19" s="30" t="s">
        <v>217</v>
      </c>
    </row>
    <row r="20" spans="1:5" ht="49.5" customHeight="1">
      <c r="A20" s="119" t="s">
        <v>422</v>
      </c>
      <c r="B20" s="30" t="s">
        <v>423</v>
      </c>
      <c r="C20" s="30">
        <v>2015</v>
      </c>
      <c r="D20" s="54">
        <v>70000</v>
      </c>
      <c r="E20" s="30" t="s">
        <v>217</v>
      </c>
    </row>
    <row r="21" spans="1:5" ht="33.950000000000003" customHeight="1">
      <c r="A21" s="9"/>
      <c r="B21" s="30"/>
      <c r="C21" s="33"/>
      <c r="D21" s="54"/>
      <c r="E21" s="30"/>
    </row>
    <row r="22" spans="1:5" ht="33.950000000000003" customHeight="1">
      <c r="A22" s="9"/>
      <c r="B22" s="30"/>
      <c r="C22" s="33"/>
      <c r="D22" s="54"/>
      <c r="E22" s="30"/>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9"/>
      <c r="B29" s="30"/>
      <c r="C29" s="33"/>
      <c r="D29" s="54"/>
      <c r="E29" s="30"/>
    </row>
    <row r="30" spans="1:5" ht="33.950000000000003" customHeight="1">
      <c r="A30" s="24"/>
      <c r="B30" s="39"/>
      <c r="C30" s="24"/>
      <c r="D30" s="9"/>
      <c r="E30" s="30"/>
    </row>
    <row r="31" spans="1:5" ht="33.950000000000003" customHeight="1">
      <c r="A31" s="24"/>
      <c r="B31" s="39"/>
      <c r="C31" s="24"/>
      <c r="D31" s="24"/>
      <c r="E31" s="30"/>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ht="33.950000000000003" customHeight="1">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row r="51" spans="1:5">
      <c r="A51" s="24"/>
      <c r="B51" s="39"/>
      <c r="C51" s="24"/>
      <c r="D51" s="24"/>
      <c r="E51"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39" workbookViewId="0">
      <selection activeCell="C123" sqref="C123"/>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c r="D115" s="108"/>
      <c r="E115" s="79"/>
    </row>
    <row r="116" spans="1:5">
      <c r="A116" s="65" t="s">
        <v>224</v>
      </c>
      <c r="B116" s="66"/>
      <c r="C116" s="66"/>
      <c r="D116" s="108"/>
      <c r="E116" s="79"/>
    </row>
    <row r="117" spans="1:5" ht="23.25" customHeight="1">
      <c r="A117" s="65" t="s">
        <v>225</v>
      </c>
      <c r="B117" s="66"/>
      <c r="C117" s="66"/>
      <c r="D117" s="108"/>
      <c r="E117" s="79"/>
    </row>
    <row r="118" spans="1:5" ht="21.75" customHeight="1">
      <c r="A118" s="83" t="s">
        <v>282</v>
      </c>
      <c r="B118" s="84"/>
      <c r="C118" s="85"/>
      <c r="D118" s="109"/>
      <c r="E118" s="87"/>
    </row>
    <row r="119" spans="1:5" ht="33.950000000000003" customHeight="1">
      <c r="A119" s="65" t="s">
        <v>221</v>
      </c>
      <c r="B119" s="66"/>
      <c r="C119" s="99"/>
      <c r="D119" s="108"/>
      <c r="E119" s="79" t="s">
        <v>74</v>
      </c>
    </row>
    <row r="120" spans="1:5" ht="52.5" customHeight="1">
      <c r="A120" s="65" t="s">
        <v>196</v>
      </c>
      <c r="B120" s="66"/>
      <c r="C120" s="81"/>
      <c r="D120" s="108"/>
      <c r="E120" s="79" t="s">
        <v>277</v>
      </c>
    </row>
    <row r="121" spans="1:5" ht="68.25" customHeight="1">
      <c r="A121" s="65" t="s">
        <v>222</v>
      </c>
      <c r="B121" s="66"/>
      <c r="C121" s="81"/>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c r="D128" s="108"/>
      <c r="E128" s="79" t="s">
        <v>280</v>
      </c>
    </row>
    <row r="129" spans="1:5" ht="33.950000000000003" customHeight="1">
      <c r="A129" s="65" t="s">
        <v>270</v>
      </c>
      <c r="B129" s="66"/>
      <c r="C129" s="81"/>
      <c r="D129" s="108"/>
      <c r="E129" s="79" t="s">
        <v>74</v>
      </c>
    </row>
    <row r="130" spans="1:5" ht="33.950000000000003" customHeight="1">
      <c r="A130" s="65" t="s">
        <v>271</v>
      </c>
      <c r="B130" s="66"/>
      <c r="C130" s="81"/>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c r="D133" s="108"/>
      <c r="E133" s="79" t="s">
        <v>281</v>
      </c>
    </row>
    <row r="134" spans="1:5" ht="33.950000000000003" customHeight="1">
      <c r="A134" s="65" t="s">
        <v>275</v>
      </c>
      <c r="B134" s="66"/>
      <c r="C134" s="81"/>
      <c r="D134" s="108"/>
      <c r="E134" s="79" t="s">
        <v>74</v>
      </c>
    </row>
    <row r="135" spans="1:5" ht="33.950000000000003" customHeight="1">
      <c r="A135" s="96" t="s">
        <v>320</v>
      </c>
      <c r="B135" s="66"/>
      <c r="C135" s="81"/>
      <c r="D135" s="108"/>
      <c r="E135" s="79" t="s">
        <v>321</v>
      </c>
    </row>
    <row r="136" spans="1:5" ht="33.950000000000003" customHeight="1">
      <c r="A136" s="65" t="s">
        <v>303</v>
      </c>
      <c r="B136" s="66"/>
      <c r="C136" s="99"/>
      <c r="D136" s="108"/>
      <c r="E136" s="79" t="s">
        <v>321</v>
      </c>
    </row>
    <row r="137" spans="1:5" ht="33.950000000000003" customHeight="1">
      <c r="A137" s="65" t="s">
        <v>304</v>
      </c>
      <c r="B137" s="66"/>
      <c r="C137" s="81"/>
      <c r="D137" s="108"/>
      <c r="E137" s="79" t="s">
        <v>321</v>
      </c>
    </row>
    <row r="138" spans="1:5" ht="33.950000000000003" customHeight="1">
      <c r="A138" s="65" t="s">
        <v>305</v>
      </c>
      <c r="B138" s="66"/>
      <c r="C138" s="81"/>
      <c r="D138" s="108"/>
      <c r="E138" s="79" t="s">
        <v>321</v>
      </c>
    </row>
    <row r="139" spans="1:5" ht="33.950000000000003" customHeight="1">
      <c r="A139" s="98" t="s">
        <v>297</v>
      </c>
      <c r="B139" s="66"/>
      <c r="C139" s="81"/>
      <c r="D139" s="108"/>
      <c r="E139" s="79" t="s">
        <v>74</v>
      </c>
    </row>
    <row r="140" spans="1:5" ht="63.75" customHeight="1">
      <c r="A140" s="97" t="s">
        <v>298</v>
      </c>
      <c r="B140" s="66"/>
      <c r="C140" s="81"/>
      <c r="D140" s="108"/>
      <c r="E140" s="79" t="s">
        <v>315</v>
      </c>
    </row>
    <row r="141" spans="1:5" ht="33.950000000000003" customHeight="1">
      <c r="A141" s="97" t="s">
        <v>299</v>
      </c>
      <c r="B141" s="66"/>
      <c r="C141" s="81"/>
      <c r="D141" s="108"/>
      <c r="E141" s="79" t="s">
        <v>317</v>
      </c>
    </row>
    <row r="142" spans="1:5" ht="33.950000000000003" customHeight="1">
      <c r="A142" s="97" t="s">
        <v>300</v>
      </c>
      <c r="B142" s="66"/>
      <c r="C142" s="81"/>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c r="D148" s="108"/>
      <c r="E148" s="79" t="s">
        <v>306</v>
      </c>
    </row>
    <row r="149" spans="1:5" ht="33.950000000000003" customHeight="1">
      <c r="A149" s="97" t="s">
        <v>304</v>
      </c>
      <c r="B149" s="66"/>
      <c r="C149" s="81"/>
      <c r="D149" s="108"/>
      <c r="E149" s="79" t="s">
        <v>307</v>
      </c>
    </row>
    <row r="150" spans="1:5" ht="33.950000000000003" customHeight="1">
      <c r="A150" s="97" t="s">
        <v>305</v>
      </c>
      <c r="B150" s="66"/>
      <c r="C150" s="81"/>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2016-06-09T06:08:34Z</dcterms:modified>
</cp:coreProperties>
</file>